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EMN\123.emn.lt\2019\Excel zemelapiu failai\"/>
    </mc:Choice>
  </mc:AlternateContent>
  <xr:revisionPtr revIDLastSave="0" documentId="13_ncr:1_{EC0C9926-4CE0-4A1B-90E4-77D84ADD4279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20. Darbuotojai pagal pilietyb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3" i="1" l="1"/>
  <c r="G68" i="1" l="1"/>
  <c r="G65" i="1"/>
  <c r="G62" i="1"/>
  <c r="G60" i="1"/>
  <c r="G59" i="1"/>
  <c r="G55" i="1"/>
  <c r="G50" i="1"/>
  <c r="G49" i="1"/>
  <c r="G46" i="1"/>
  <c r="G40" i="1"/>
  <c r="G32" i="1"/>
  <c r="G31" i="1"/>
  <c r="G29" i="1"/>
  <c r="G26" i="1"/>
  <c r="G25" i="1"/>
  <c r="G23" i="1"/>
  <c r="G20" i="1"/>
  <c r="G19" i="1"/>
  <c r="G18" i="1"/>
  <c r="G11" i="1"/>
  <c r="G10" i="1"/>
  <c r="G8" i="1"/>
</calcChain>
</file>

<file path=xl/sharedStrings.xml><?xml version="1.0" encoding="utf-8"?>
<sst xmlns="http://schemas.openxmlformats.org/spreadsheetml/2006/main" count="323" uniqueCount="79">
  <si>
    <t>Pilietybė</t>
  </si>
  <si>
    <t>Metai</t>
  </si>
  <si>
    <t>Albanijos</t>
  </si>
  <si>
    <t>-</t>
  </si>
  <si>
    <t>:</t>
  </si>
  <si>
    <t>Alžyro</t>
  </si>
  <si>
    <t>Argentinos</t>
  </si>
  <si>
    <t>Armėnijos</t>
  </si>
  <si>
    <t>Australijos</t>
  </si>
  <si>
    <t>Azerbaidžano</t>
  </si>
  <si>
    <t>Baltarusijos</t>
  </si>
  <si>
    <t>Bangladešo</t>
  </si>
  <si>
    <t>Be pilietybės</t>
  </si>
  <si>
    <t>Bosnijos ir Hercegovinos</t>
  </si>
  <si>
    <t>Brazilijos</t>
  </si>
  <si>
    <t>Egipto</t>
  </si>
  <si>
    <t>Ekvadoro</t>
  </si>
  <si>
    <t>Filipinų</t>
  </si>
  <si>
    <t>Gruzijos</t>
  </si>
  <si>
    <t>Indijos</t>
  </si>
  <si>
    <t>Indonezijos</t>
  </si>
  <si>
    <t>Irano</t>
  </si>
  <si>
    <t>Izraelio</t>
  </si>
  <si>
    <t>Jamaikos</t>
  </si>
  <si>
    <t>Japonijos</t>
  </si>
  <si>
    <t>JAV</t>
  </si>
  <si>
    <t>Jemeno</t>
  </si>
  <si>
    <t>Jordanijos</t>
  </si>
  <si>
    <t>Kambodžos</t>
  </si>
  <si>
    <t>Kanados</t>
  </si>
  <si>
    <t>Kazachstano</t>
  </si>
  <si>
    <t>Kinijos</t>
  </si>
  <si>
    <t>Kirgizijos</t>
  </si>
  <si>
    <t>Kitų šalių</t>
  </si>
  <si>
    <t>Kolumbijos</t>
  </si>
  <si>
    <t>Kongo</t>
  </si>
  <si>
    <t>Korėjos</t>
  </si>
  <si>
    <t>Kosta Rikos</t>
  </si>
  <si>
    <t>Kroatijos</t>
  </si>
  <si>
    <t>Libano</t>
  </si>
  <si>
    <t>Libijos</t>
  </si>
  <si>
    <t>Makedonijos</t>
  </si>
  <si>
    <t>Malaizijos</t>
  </si>
  <si>
    <t>Maroko</t>
  </si>
  <si>
    <t>Meksikos</t>
  </si>
  <si>
    <t xml:space="preserve">Moldovos </t>
  </si>
  <si>
    <t>Mongolijos</t>
  </si>
  <si>
    <t>Naujosios Zelandijos</t>
  </si>
  <si>
    <t>Nepalo</t>
  </si>
  <si>
    <t>Nigerijos</t>
  </si>
  <si>
    <t>Pakistano</t>
  </si>
  <si>
    <t>Panamos</t>
  </si>
  <si>
    <t>Peru</t>
  </si>
  <si>
    <t>Pietų Afrikos</t>
  </si>
  <si>
    <t>Rusijos</t>
  </si>
  <si>
    <t>Salvadoro</t>
  </si>
  <si>
    <t>Serbijos</t>
  </si>
  <si>
    <t>Sirijos</t>
  </si>
  <si>
    <t>Š. Korėjos</t>
  </si>
  <si>
    <t>Šri Lankos</t>
  </si>
  <si>
    <t>Tadžikistano</t>
  </si>
  <si>
    <t>Tailando</t>
  </si>
  <si>
    <t>Tanzanijos</t>
  </si>
  <si>
    <t>Tuniso</t>
  </si>
  <si>
    <t>Turkijos</t>
  </si>
  <si>
    <t>Turkmėnistano</t>
  </si>
  <si>
    <t>Ugandos</t>
  </si>
  <si>
    <t>Ukrainos</t>
  </si>
  <si>
    <t>Urugvajaus</t>
  </si>
  <si>
    <t>Uzbekistano</t>
  </si>
  <si>
    <t>Venesuelos</t>
  </si>
  <si>
    <t>Vietnamo</t>
  </si>
  <si>
    <t xml:space="preserve">Iš viso </t>
  </si>
  <si>
    <t>Sutartiniai ženklai</t>
  </si>
  <si>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charset val="186"/>
        <scheme val="minor"/>
      </rPr>
      <t xml:space="preserve"> nėra duomenų</t>
    </r>
  </si>
  <si>
    <r>
      <t>-</t>
    </r>
    <r>
      <rPr>
        <sz val="11"/>
        <color theme="1"/>
        <rFont val="Calibri"/>
        <family val="2"/>
        <charset val="186"/>
        <scheme val="minor"/>
      </rPr>
      <t xml:space="preserve"> tokio reiškinio (rodiklio) atitinkamu laikotarpiu nebuvo</t>
    </r>
  </si>
  <si>
    <t>2018*</t>
  </si>
  <si>
    <t>Išduotų sprendimų/ leidimų dirbti trečiųjų šalių piliečiams skaičius pagal pilietybę, 2010 - 2017 m. bei LLG darbo pagrindu pagal pilietybę, 2018 m.</t>
  </si>
  <si>
    <t>* pagal LLG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</si>
</sst>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/>
    <xf numFmtId="0" fontId="2" fillId="0" borderId="0" xfId="0" applyFont="1" applyBorder="1"/>
    <xf numFmtId="9" fontId="2" fillId="0" borderId="0" xfId="1" applyFont="1" applyFill="1" applyBorder="1"/>
    <xf numFmtId="0" fontId="0" fillId="0" borderId="2" xfId="0" applyBorder="1"/>
    <xf numFmtId="0" fontId="5" fillId="0" borderId="0" xfId="0" quotePrefix="1" applyFont="1"/>
    <xf numFmtId="0" fontId="0" fillId="0" borderId="1" xfId="0" applyFont="1" applyFill="1" applyBorder="1"/>
    <xf numFmtId="0" fontId="0" fillId="0" borderId="1" xfId="0" applyFill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0"/>
  <sheetViews>
    <sheetView tabSelected="1" workbookViewId="0">
      <selection activeCell="O86" sqref="O86"/>
    </sheetView>
  </sheetViews>
  <sheetFormatPr defaultRowHeight="14.4" x14ac:dyDescent="0.3"/>
  <cols>
    <col min="1" max="1" width="14.88671875" customWidth="1"/>
    <col min="6" max="6" width="9.109375" style="1"/>
  </cols>
  <sheetData>
    <row r="1" spans="1:14" x14ac:dyDescent="0.3">
      <c r="A1" s="12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3" spans="1:14" x14ac:dyDescent="0.3">
      <c r="A3" s="23" t="s">
        <v>0</v>
      </c>
      <c r="B3" s="24" t="s">
        <v>1</v>
      </c>
      <c r="C3" s="24"/>
      <c r="D3" s="24"/>
      <c r="E3" s="24"/>
      <c r="F3" s="24"/>
      <c r="G3" s="24"/>
      <c r="H3" s="24"/>
      <c r="I3" s="24"/>
      <c r="J3" s="15"/>
    </row>
    <row r="4" spans="1:14" x14ac:dyDescent="0.3">
      <c r="A4" s="23"/>
      <c r="B4" s="16">
        <v>2010</v>
      </c>
      <c r="C4" s="16">
        <v>2011</v>
      </c>
      <c r="D4" s="17">
        <v>2012</v>
      </c>
      <c r="E4" s="17">
        <v>2013</v>
      </c>
      <c r="F4" s="17">
        <v>2014</v>
      </c>
      <c r="G4" s="17">
        <v>2015</v>
      </c>
      <c r="H4" s="17">
        <v>2016</v>
      </c>
      <c r="I4" s="17">
        <v>2017</v>
      </c>
      <c r="J4" s="18" t="s">
        <v>76</v>
      </c>
    </row>
    <row r="5" spans="1:14" x14ac:dyDescent="0.3">
      <c r="A5" s="3" t="s">
        <v>2</v>
      </c>
      <c r="B5" s="19" t="s">
        <v>3</v>
      </c>
      <c r="C5" s="19" t="s">
        <v>4</v>
      </c>
      <c r="D5" s="19" t="s">
        <v>3</v>
      </c>
      <c r="E5" s="19" t="s">
        <v>3</v>
      </c>
      <c r="F5" s="19" t="s">
        <v>3</v>
      </c>
      <c r="G5" s="19">
        <v>2</v>
      </c>
      <c r="H5" s="19">
        <v>2</v>
      </c>
      <c r="I5" s="19">
        <v>1</v>
      </c>
      <c r="J5" s="19">
        <v>2</v>
      </c>
    </row>
    <row r="6" spans="1:14" x14ac:dyDescent="0.3">
      <c r="A6" s="3" t="s">
        <v>5</v>
      </c>
      <c r="B6" s="19" t="s">
        <v>3</v>
      </c>
      <c r="C6" s="19" t="s">
        <v>4</v>
      </c>
      <c r="D6" s="19" t="s">
        <v>3</v>
      </c>
      <c r="E6" s="19" t="s">
        <v>3</v>
      </c>
      <c r="F6" s="19" t="s">
        <v>3</v>
      </c>
      <c r="G6" s="19" t="s">
        <v>3</v>
      </c>
      <c r="H6" s="19" t="s">
        <v>3</v>
      </c>
      <c r="I6" s="19">
        <v>1</v>
      </c>
      <c r="J6" s="19" t="s">
        <v>3</v>
      </c>
    </row>
    <row r="7" spans="1:14" x14ac:dyDescent="0.3">
      <c r="A7" s="3" t="s">
        <v>6</v>
      </c>
      <c r="B7" s="19" t="s">
        <v>3</v>
      </c>
      <c r="C7" s="19" t="s">
        <v>4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19">
        <v>1</v>
      </c>
      <c r="J7" s="19" t="s">
        <v>3</v>
      </c>
    </row>
    <row r="8" spans="1:14" x14ac:dyDescent="0.3">
      <c r="A8" s="4" t="s">
        <v>7</v>
      </c>
      <c r="B8" s="20" t="s">
        <v>3</v>
      </c>
      <c r="C8" s="20">
        <v>5</v>
      </c>
      <c r="D8" s="20">
        <v>3</v>
      </c>
      <c r="E8" s="20">
        <v>3</v>
      </c>
      <c r="F8" s="19">
        <v>7</v>
      </c>
      <c r="G8" s="19">
        <f>5+2</f>
        <v>7</v>
      </c>
      <c r="H8" s="19">
        <v>16</v>
      </c>
      <c r="I8" s="19">
        <v>17</v>
      </c>
      <c r="J8" s="19">
        <v>4</v>
      </c>
    </row>
    <row r="9" spans="1:14" x14ac:dyDescent="0.3">
      <c r="A9" s="4" t="s">
        <v>8</v>
      </c>
      <c r="B9" s="20">
        <v>1</v>
      </c>
      <c r="C9" s="20" t="s">
        <v>4</v>
      </c>
      <c r="D9" s="20">
        <v>1</v>
      </c>
      <c r="E9" s="20" t="s">
        <v>3</v>
      </c>
      <c r="F9" s="19" t="s">
        <v>3</v>
      </c>
      <c r="G9" s="19" t="s">
        <v>3</v>
      </c>
      <c r="H9" s="19">
        <v>1</v>
      </c>
      <c r="I9" s="19" t="s">
        <v>3</v>
      </c>
      <c r="J9" s="19">
        <v>4</v>
      </c>
    </row>
    <row r="10" spans="1:14" x14ac:dyDescent="0.3">
      <c r="A10" s="3" t="s">
        <v>9</v>
      </c>
      <c r="B10" s="19">
        <v>1</v>
      </c>
      <c r="C10" s="19" t="s">
        <v>4</v>
      </c>
      <c r="D10" s="19">
        <v>1</v>
      </c>
      <c r="E10" s="19">
        <v>3</v>
      </c>
      <c r="F10" s="19" t="s">
        <v>3</v>
      </c>
      <c r="G10" s="19">
        <f>3+4</f>
        <v>7</v>
      </c>
      <c r="H10" s="19">
        <v>21</v>
      </c>
      <c r="I10" s="19">
        <v>11</v>
      </c>
      <c r="J10" s="19">
        <v>23</v>
      </c>
    </row>
    <row r="11" spans="1:14" x14ac:dyDescent="0.3">
      <c r="A11" s="4" t="s">
        <v>10</v>
      </c>
      <c r="B11" s="20">
        <v>912</v>
      </c>
      <c r="C11" s="20">
        <v>1431</v>
      </c>
      <c r="D11" s="21">
        <v>1942</v>
      </c>
      <c r="E11" s="21">
        <v>1882</v>
      </c>
      <c r="F11" s="19">
        <v>1542</v>
      </c>
      <c r="G11" s="19">
        <f>1740+557</f>
        <v>2297</v>
      </c>
      <c r="H11" s="19">
        <v>6498</v>
      </c>
      <c r="I11" s="19">
        <v>1198</v>
      </c>
      <c r="J11" s="19">
        <v>5765</v>
      </c>
    </row>
    <row r="12" spans="1:14" x14ac:dyDescent="0.3">
      <c r="A12" s="4" t="s">
        <v>11</v>
      </c>
      <c r="B12" s="20" t="s">
        <v>3</v>
      </c>
      <c r="C12" s="20" t="s">
        <v>4</v>
      </c>
      <c r="D12" s="21">
        <v>14</v>
      </c>
      <c r="E12" s="21">
        <v>1</v>
      </c>
      <c r="F12" s="19" t="s">
        <v>3</v>
      </c>
      <c r="G12" s="19" t="s">
        <v>3</v>
      </c>
      <c r="H12" s="19">
        <v>5</v>
      </c>
      <c r="I12" s="19">
        <v>5</v>
      </c>
      <c r="J12" s="19" t="s">
        <v>3</v>
      </c>
    </row>
    <row r="13" spans="1:14" x14ac:dyDescent="0.3">
      <c r="A13" s="3" t="s">
        <v>12</v>
      </c>
      <c r="B13" s="19">
        <v>1</v>
      </c>
      <c r="C13" s="19" t="s">
        <v>4</v>
      </c>
      <c r="D13" s="19">
        <v>4</v>
      </c>
      <c r="E13" s="19">
        <v>6</v>
      </c>
      <c r="F13" s="19">
        <v>1</v>
      </c>
      <c r="G13" s="19">
        <v>3</v>
      </c>
      <c r="H13" s="19" t="s">
        <v>3</v>
      </c>
      <c r="I13" s="19">
        <v>1</v>
      </c>
      <c r="J13" s="19">
        <v>5</v>
      </c>
    </row>
    <row r="14" spans="1:14" x14ac:dyDescent="0.3">
      <c r="A14" s="3" t="s">
        <v>13</v>
      </c>
      <c r="B14" s="19" t="s">
        <v>3</v>
      </c>
      <c r="C14" s="19" t="s">
        <v>4</v>
      </c>
      <c r="D14" s="19" t="s">
        <v>3</v>
      </c>
      <c r="E14" s="19" t="s">
        <v>3</v>
      </c>
      <c r="F14" s="19">
        <v>2</v>
      </c>
      <c r="G14" s="19" t="s">
        <v>3</v>
      </c>
      <c r="H14" s="19">
        <v>6</v>
      </c>
      <c r="I14" s="19" t="s">
        <v>3</v>
      </c>
      <c r="J14" s="19">
        <v>1</v>
      </c>
    </row>
    <row r="15" spans="1:14" x14ac:dyDescent="0.3">
      <c r="A15" s="3" t="s">
        <v>14</v>
      </c>
      <c r="B15" s="19">
        <v>3</v>
      </c>
      <c r="C15" s="19" t="s">
        <v>4</v>
      </c>
      <c r="D15" s="19">
        <v>2</v>
      </c>
      <c r="E15" s="19">
        <v>1</v>
      </c>
      <c r="F15" s="19">
        <v>1</v>
      </c>
      <c r="G15" s="19">
        <v>1</v>
      </c>
      <c r="H15" s="19" t="s">
        <v>3</v>
      </c>
      <c r="I15" s="19">
        <v>3</v>
      </c>
      <c r="J15" s="19" t="s">
        <v>3</v>
      </c>
    </row>
    <row r="16" spans="1:14" x14ac:dyDescent="0.3">
      <c r="A16" s="3" t="s">
        <v>15</v>
      </c>
      <c r="B16" s="19" t="s">
        <v>3</v>
      </c>
      <c r="C16" s="19" t="s">
        <v>4</v>
      </c>
      <c r="D16" s="19">
        <v>3</v>
      </c>
      <c r="E16" s="19">
        <v>2</v>
      </c>
      <c r="F16" s="19">
        <v>1</v>
      </c>
      <c r="G16" s="19">
        <v>2</v>
      </c>
      <c r="H16" s="19">
        <v>1</v>
      </c>
      <c r="I16" s="19">
        <v>5</v>
      </c>
      <c r="J16" s="19">
        <v>4</v>
      </c>
    </row>
    <row r="17" spans="1:10" x14ac:dyDescent="0.3">
      <c r="A17" s="3" t="s">
        <v>16</v>
      </c>
      <c r="B17" s="19" t="s">
        <v>3</v>
      </c>
      <c r="C17" s="19" t="s">
        <v>4</v>
      </c>
      <c r="D17" s="19" t="s">
        <v>3</v>
      </c>
      <c r="E17" s="19" t="s">
        <v>3</v>
      </c>
      <c r="F17" s="19">
        <v>1</v>
      </c>
      <c r="G17" s="19">
        <v>1</v>
      </c>
      <c r="H17" s="19">
        <v>1</v>
      </c>
      <c r="I17" s="19" t="s">
        <v>3</v>
      </c>
      <c r="J17" s="19">
        <v>1</v>
      </c>
    </row>
    <row r="18" spans="1:10" x14ac:dyDescent="0.3">
      <c r="A18" s="4" t="s">
        <v>17</v>
      </c>
      <c r="B18" s="20">
        <v>1</v>
      </c>
      <c r="C18" s="20" t="s">
        <v>4</v>
      </c>
      <c r="D18" s="20">
        <v>11</v>
      </c>
      <c r="E18" s="20">
        <v>4</v>
      </c>
      <c r="F18" s="19">
        <v>14</v>
      </c>
      <c r="G18" s="19">
        <f>10+1</f>
        <v>11</v>
      </c>
      <c r="H18" s="19">
        <v>27</v>
      </c>
      <c r="I18" s="19">
        <v>7</v>
      </c>
      <c r="J18" s="19">
        <v>45</v>
      </c>
    </row>
    <row r="19" spans="1:10" x14ac:dyDescent="0.3">
      <c r="A19" s="4" t="s">
        <v>18</v>
      </c>
      <c r="B19" s="20">
        <v>46</v>
      </c>
      <c r="C19" s="20">
        <v>50</v>
      </c>
      <c r="D19" s="21">
        <v>48</v>
      </c>
      <c r="E19" s="21">
        <v>52</v>
      </c>
      <c r="F19" s="19">
        <v>75</v>
      </c>
      <c r="G19" s="19">
        <f>54+38</f>
        <v>92</v>
      </c>
      <c r="H19" s="19">
        <v>90</v>
      </c>
      <c r="I19" s="19">
        <v>37</v>
      </c>
      <c r="J19" s="19">
        <v>103</v>
      </c>
    </row>
    <row r="20" spans="1:10" x14ac:dyDescent="0.3">
      <c r="A20" s="4" t="s">
        <v>19</v>
      </c>
      <c r="B20" s="20">
        <v>67</v>
      </c>
      <c r="C20" s="20">
        <v>63</v>
      </c>
      <c r="D20" s="21">
        <v>63</v>
      </c>
      <c r="E20" s="21">
        <v>57</v>
      </c>
      <c r="F20" s="19">
        <v>34</v>
      </c>
      <c r="G20" s="19">
        <f>31+11</f>
        <v>42</v>
      </c>
      <c r="H20" s="19">
        <v>57</v>
      </c>
      <c r="I20" s="19">
        <v>112</v>
      </c>
      <c r="J20" s="19">
        <v>138</v>
      </c>
    </row>
    <row r="21" spans="1:10" x14ac:dyDescent="0.3">
      <c r="A21" s="3" t="s">
        <v>20</v>
      </c>
      <c r="B21" s="19" t="s">
        <v>3</v>
      </c>
      <c r="C21" s="19" t="s">
        <v>4</v>
      </c>
      <c r="D21" s="19" t="s">
        <v>3</v>
      </c>
      <c r="E21" s="19" t="s">
        <v>3</v>
      </c>
      <c r="F21" s="19" t="s">
        <v>3</v>
      </c>
      <c r="G21" s="19">
        <v>1</v>
      </c>
      <c r="H21" s="19">
        <v>1</v>
      </c>
      <c r="I21" s="19">
        <v>3</v>
      </c>
      <c r="J21" s="19">
        <v>4</v>
      </c>
    </row>
    <row r="22" spans="1:10" x14ac:dyDescent="0.3">
      <c r="A22" s="3" t="s">
        <v>21</v>
      </c>
      <c r="B22" s="19" t="s">
        <v>3</v>
      </c>
      <c r="C22" s="19" t="s">
        <v>4</v>
      </c>
      <c r="D22" s="19">
        <v>1</v>
      </c>
      <c r="E22" s="19" t="s">
        <v>3</v>
      </c>
      <c r="F22" s="19" t="s">
        <v>3</v>
      </c>
      <c r="G22" s="19">
        <v>2</v>
      </c>
      <c r="H22" s="19">
        <v>3</v>
      </c>
      <c r="I22" s="19">
        <v>5</v>
      </c>
      <c r="J22" s="19">
        <v>7</v>
      </c>
    </row>
    <row r="23" spans="1:10" x14ac:dyDescent="0.3">
      <c r="A23" s="4" t="s">
        <v>22</v>
      </c>
      <c r="B23" s="20">
        <v>7</v>
      </c>
      <c r="C23" s="20" t="s">
        <v>4</v>
      </c>
      <c r="D23" s="20">
        <v>5</v>
      </c>
      <c r="E23" s="20">
        <v>4</v>
      </c>
      <c r="F23" s="19">
        <v>6</v>
      </c>
      <c r="G23" s="19">
        <f>6+2</f>
        <v>8</v>
      </c>
      <c r="H23" s="19">
        <v>10</v>
      </c>
      <c r="I23" s="19">
        <v>6</v>
      </c>
      <c r="J23" s="19">
        <v>9</v>
      </c>
    </row>
    <row r="24" spans="1:10" x14ac:dyDescent="0.3">
      <c r="A24" s="4" t="s">
        <v>23</v>
      </c>
      <c r="B24" s="20" t="s">
        <v>3</v>
      </c>
      <c r="C24" s="20" t="s">
        <v>4</v>
      </c>
      <c r="D24" s="20" t="s">
        <v>3</v>
      </c>
      <c r="E24" s="20" t="s">
        <v>3</v>
      </c>
      <c r="F24" s="19" t="s">
        <v>3</v>
      </c>
      <c r="G24" s="19">
        <v>1</v>
      </c>
      <c r="H24" s="19">
        <v>1</v>
      </c>
      <c r="I24" s="19" t="s">
        <v>3</v>
      </c>
      <c r="J24" s="19" t="s">
        <v>3</v>
      </c>
    </row>
    <row r="25" spans="1:10" x14ac:dyDescent="0.3">
      <c r="A25" s="3" t="s">
        <v>24</v>
      </c>
      <c r="B25" s="19">
        <v>1</v>
      </c>
      <c r="C25" s="19" t="s">
        <v>4</v>
      </c>
      <c r="D25" s="19" t="s">
        <v>3</v>
      </c>
      <c r="E25" s="19">
        <v>2</v>
      </c>
      <c r="F25" s="19">
        <v>1</v>
      </c>
      <c r="G25" s="19">
        <f>2+2</f>
        <v>4</v>
      </c>
      <c r="H25" s="19" t="s">
        <v>3</v>
      </c>
      <c r="I25" s="19" t="s">
        <v>3</v>
      </c>
      <c r="J25" s="19" t="s">
        <v>3</v>
      </c>
    </row>
    <row r="26" spans="1:10" x14ac:dyDescent="0.3">
      <c r="A26" s="4" t="s">
        <v>25</v>
      </c>
      <c r="B26" s="20">
        <v>5</v>
      </c>
      <c r="C26" s="20">
        <v>15</v>
      </c>
      <c r="D26" s="20">
        <v>18</v>
      </c>
      <c r="E26" s="20">
        <v>5</v>
      </c>
      <c r="F26" s="19">
        <v>4</v>
      </c>
      <c r="G26" s="19">
        <f>1+1</f>
        <v>2</v>
      </c>
      <c r="H26" s="19">
        <v>40</v>
      </c>
      <c r="I26" s="19">
        <v>5</v>
      </c>
      <c r="J26" s="19">
        <v>21</v>
      </c>
    </row>
    <row r="27" spans="1:10" x14ac:dyDescent="0.3">
      <c r="A27" s="4" t="s">
        <v>26</v>
      </c>
      <c r="B27" s="19" t="s">
        <v>3</v>
      </c>
      <c r="C27" s="19" t="s">
        <v>4</v>
      </c>
      <c r="D27" s="19" t="s">
        <v>3</v>
      </c>
      <c r="E27" s="19" t="s">
        <v>3</v>
      </c>
      <c r="F27" s="19" t="s">
        <v>3</v>
      </c>
      <c r="G27" s="19" t="s">
        <v>3</v>
      </c>
      <c r="H27" s="19" t="s">
        <v>3</v>
      </c>
      <c r="I27" s="19">
        <v>1</v>
      </c>
      <c r="J27" s="19" t="s">
        <v>3</v>
      </c>
    </row>
    <row r="28" spans="1:10" x14ac:dyDescent="0.3">
      <c r="A28" s="3" t="s">
        <v>27</v>
      </c>
      <c r="B28" s="19">
        <v>1</v>
      </c>
      <c r="C28" s="19" t="s">
        <v>4</v>
      </c>
      <c r="D28" s="19">
        <v>1</v>
      </c>
      <c r="E28" s="19" t="s">
        <v>3</v>
      </c>
      <c r="F28" s="19" t="s">
        <v>3</v>
      </c>
      <c r="G28" s="19">
        <v>1</v>
      </c>
      <c r="H28" s="19" t="s">
        <v>3</v>
      </c>
      <c r="I28" s="19" t="s">
        <v>3</v>
      </c>
      <c r="J28" s="19">
        <v>1</v>
      </c>
    </row>
    <row r="29" spans="1:10" x14ac:dyDescent="0.3">
      <c r="A29" s="3" t="s">
        <v>28</v>
      </c>
      <c r="B29" s="19" t="s">
        <v>3</v>
      </c>
      <c r="C29" s="19">
        <v>6</v>
      </c>
      <c r="D29" s="19" t="s">
        <v>3</v>
      </c>
      <c r="E29" s="19">
        <v>3</v>
      </c>
      <c r="F29" s="19" t="s">
        <v>3</v>
      </c>
      <c r="G29" s="19">
        <f>5+1</f>
        <v>6</v>
      </c>
      <c r="H29" s="19">
        <v>7</v>
      </c>
      <c r="I29" s="19">
        <v>3</v>
      </c>
      <c r="J29" s="19">
        <v>3</v>
      </c>
    </row>
    <row r="30" spans="1:10" x14ac:dyDescent="0.3">
      <c r="A30" s="10" t="s">
        <v>29</v>
      </c>
      <c r="B30" s="21">
        <v>7</v>
      </c>
      <c r="C30" s="21" t="s">
        <v>4</v>
      </c>
      <c r="D30" s="21">
        <v>4</v>
      </c>
      <c r="E30" s="21" t="s">
        <v>3</v>
      </c>
      <c r="F30" s="19">
        <v>1</v>
      </c>
      <c r="G30" s="19">
        <v>3</v>
      </c>
      <c r="H30" s="19" t="s">
        <v>3</v>
      </c>
      <c r="I30" s="19">
        <v>2</v>
      </c>
      <c r="J30" s="19">
        <v>1</v>
      </c>
    </row>
    <row r="31" spans="1:10" x14ac:dyDescent="0.3">
      <c r="A31" s="4" t="s">
        <v>30</v>
      </c>
      <c r="B31" s="20">
        <v>4</v>
      </c>
      <c r="C31" s="20">
        <v>16</v>
      </c>
      <c r="D31" s="20">
        <v>22</v>
      </c>
      <c r="E31" s="20">
        <v>20</v>
      </c>
      <c r="F31" s="19">
        <v>11</v>
      </c>
      <c r="G31" s="19">
        <f>9+2</f>
        <v>11</v>
      </c>
      <c r="H31" s="19">
        <v>32</v>
      </c>
      <c r="I31" s="19">
        <v>13</v>
      </c>
      <c r="J31" s="19">
        <v>42</v>
      </c>
    </row>
    <row r="32" spans="1:10" x14ac:dyDescent="0.3">
      <c r="A32" s="4" t="s">
        <v>31</v>
      </c>
      <c r="B32" s="20">
        <v>110</v>
      </c>
      <c r="C32" s="20">
        <v>173</v>
      </c>
      <c r="D32" s="21">
        <v>178</v>
      </c>
      <c r="E32" s="21">
        <v>113</v>
      </c>
      <c r="F32" s="19">
        <v>157</v>
      </c>
      <c r="G32" s="19">
        <f>94+27</f>
        <v>121</v>
      </c>
      <c r="H32" s="19">
        <v>151</v>
      </c>
      <c r="I32" s="19">
        <v>171</v>
      </c>
      <c r="J32" s="19">
        <v>90</v>
      </c>
    </row>
    <row r="33" spans="1:10" x14ac:dyDescent="0.3">
      <c r="A33" s="3" t="s">
        <v>32</v>
      </c>
      <c r="B33" s="19">
        <v>3</v>
      </c>
      <c r="C33" s="19">
        <v>6</v>
      </c>
      <c r="D33" s="19">
        <v>4</v>
      </c>
      <c r="E33" s="19">
        <v>4</v>
      </c>
      <c r="F33" s="19">
        <v>1</v>
      </c>
      <c r="G33" s="19">
        <v>5</v>
      </c>
      <c r="H33" s="19">
        <v>11</v>
      </c>
      <c r="I33" s="19">
        <v>9</v>
      </c>
      <c r="J33" s="19">
        <v>14</v>
      </c>
    </row>
    <row r="34" spans="1:10" x14ac:dyDescent="0.3">
      <c r="A34" s="10" t="s">
        <v>33</v>
      </c>
      <c r="B34" s="21" t="s">
        <v>3</v>
      </c>
      <c r="C34" s="21">
        <v>40</v>
      </c>
      <c r="D34" s="21" t="s">
        <v>3</v>
      </c>
      <c r="E34" s="21" t="s">
        <v>3</v>
      </c>
      <c r="F34" s="21" t="s">
        <v>3</v>
      </c>
      <c r="G34" s="21" t="s">
        <v>3</v>
      </c>
      <c r="H34" s="19" t="s">
        <v>3</v>
      </c>
      <c r="I34" s="19" t="s">
        <v>3</v>
      </c>
      <c r="J34" s="19">
        <v>18</v>
      </c>
    </row>
    <row r="35" spans="1:10" x14ac:dyDescent="0.3">
      <c r="A35" s="10" t="s">
        <v>34</v>
      </c>
      <c r="B35" s="21">
        <v>8</v>
      </c>
      <c r="C35" s="21" t="s">
        <v>4</v>
      </c>
      <c r="D35" s="21" t="s">
        <v>3</v>
      </c>
      <c r="E35" s="21">
        <v>1</v>
      </c>
      <c r="F35" s="19" t="s">
        <v>3</v>
      </c>
      <c r="G35" s="19">
        <v>2</v>
      </c>
      <c r="H35" s="19">
        <v>4</v>
      </c>
      <c r="I35" s="19">
        <v>1</v>
      </c>
      <c r="J35" s="19">
        <v>3</v>
      </c>
    </row>
    <row r="36" spans="1:10" x14ac:dyDescent="0.3">
      <c r="A36" s="3" t="s">
        <v>35</v>
      </c>
      <c r="B36" s="19" t="s">
        <v>3</v>
      </c>
      <c r="C36" s="19" t="s">
        <v>3</v>
      </c>
      <c r="D36" s="19" t="s">
        <v>3</v>
      </c>
      <c r="E36" s="19" t="s">
        <v>3</v>
      </c>
      <c r="F36" s="19" t="s">
        <v>3</v>
      </c>
      <c r="G36" s="19" t="s">
        <v>3</v>
      </c>
      <c r="H36" s="19">
        <v>3</v>
      </c>
      <c r="I36" s="19" t="s">
        <v>3</v>
      </c>
      <c r="J36" s="19">
        <v>1</v>
      </c>
    </row>
    <row r="37" spans="1:10" x14ac:dyDescent="0.3">
      <c r="A37" s="11" t="s">
        <v>36</v>
      </c>
      <c r="B37" s="22" t="s">
        <v>3</v>
      </c>
      <c r="C37" s="22" t="s">
        <v>3</v>
      </c>
      <c r="D37" s="19" t="s">
        <v>3</v>
      </c>
      <c r="E37" s="19" t="s">
        <v>3</v>
      </c>
      <c r="F37" s="19" t="s">
        <v>3</v>
      </c>
      <c r="G37" s="19" t="s">
        <v>3</v>
      </c>
      <c r="H37" s="19">
        <v>4</v>
      </c>
      <c r="I37" s="19">
        <v>1</v>
      </c>
      <c r="J37" s="19">
        <v>2</v>
      </c>
    </row>
    <row r="38" spans="1:10" x14ac:dyDescent="0.3">
      <c r="A38" s="10" t="s">
        <v>37</v>
      </c>
      <c r="B38" s="21" t="s">
        <v>3</v>
      </c>
      <c r="C38" s="21" t="s">
        <v>4</v>
      </c>
      <c r="D38" s="21">
        <v>1</v>
      </c>
      <c r="E38" s="21">
        <v>1</v>
      </c>
      <c r="F38" s="19">
        <v>2</v>
      </c>
      <c r="G38" s="19">
        <v>1</v>
      </c>
      <c r="H38" s="19">
        <v>1</v>
      </c>
      <c r="I38" s="19">
        <v>1</v>
      </c>
      <c r="J38" s="19">
        <v>2</v>
      </c>
    </row>
    <row r="39" spans="1:10" x14ac:dyDescent="0.3">
      <c r="A39" s="10" t="s">
        <v>38</v>
      </c>
      <c r="B39" s="21">
        <v>2</v>
      </c>
      <c r="C39" s="21" t="s">
        <v>4</v>
      </c>
      <c r="D39" s="21">
        <v>3</v>
      </c>
      <c r="E39" s="21">
        <v>1</v>
      </c>
      <c r="F39" s="19" t="s">
        <v>3</v>
      </c>
      <c r="G39" s="19" t="s">
        <v>3</v>
      </c>
      <c r="H39" s="19" t="s">
        <v>3</v>
      </c>
      <c r="I39" s="19" t="s">
        <v>3</v>
      </c>
      <c r="J39" s="19" t="s">
        <v>3</v>
      </c>
    </row>
    <row r="40" spans="1:10" x14ac:dyDescent="0.3">
      <c r="A40" s="4" t="s">
        <v>39</v>
      </c>
      <c r="B40" s="20">
        <v>2</v>
      </c>
      <c r="C40" s="21" t="s">
        <v>4</v>
      </c>
      <c r="D40" s="20">
        <v>3</v>
      </c>
      <c r="E40" s="20">
        <v>2</v>
      </c>
      <c r="F40" s="19">
        <v>4</v>
      </c>
      <c r="G40" s="19">
        <f>2+1</f>
        <v>3</v>
      </c>
      <c r="H40" s="19">
        <v>4</v>
      </c>
      <c r="I40" s="19" t="s">
        <v>3</v>
      </c>
      <c r="J40" s="19">
        <v>2</v>
      </c>
    </row>
    <row r="41" spans="1:10" x14ac:dyDescent="0.3">
      <c r="A41" s="4" t="s">
        <v>40</v>
      </c>
      <c r="B41" s="19" t="s">
        <v>3</v>
      </c>
      <c r="C41" s="19" t="s">
        <v>4</v>
      </c>
      <c r="D41" s="19" t="s">
        <v>3</v>
      </c>
      <c r="E41" s="19" t="s">
        <v>3</v>
      </c>
      <c r="F41" s="19" t="s">
        <v>3</v>
      </c>
      <c r="G41" s="19" t="s">
        <v>3</v>
      </c>
      <c r="H41" s="19" t="s">
        <v>3</v>
      </c>
      <c r="I41" s="19">
        <v>1</v>
      </c>
      <c r="J41" s="19" t="s">
        <v>3</v>
      </c>
    </row>
    <row r="42" spans="1:10" x14ac:dyDescent="0.3">
      <c r="A42" s="3" t="s">
        <v>41</v>
      </c>
      <c r="B42" s="19">
        <v>1</v>
      </c>
      <c r="C42" s="21" t="s">
        <v>4</v>
      </c>
      <c r="D42" s="19" t="s">
        <v>3</v>
      </c>
      <c r="E42" s="19" t="s">
        <v>3</v>
      </c>
      <c r="F42" s="19">
        <v>2</v>
      </c>
      <c r="G42" s="19">
        <v>1</v>
      </c>
      <c r="H42" s="19">
        <v>3</v>
      </c>
      <c r="I42" s="19">
        <v>1</v>
      </c>
      <c r="J42" s="19">
        <v>4</v>
      </c>
    </row>
    <row r="43" spans="1:10" x14ac:dyDescent="0.3">
      <c r="A43" s="3" t="s">
        <v>42</v>
      </c>
      <c r="B43" s="19" t="s">
        <v>3</v>
      </c>
      <c r="C43" s="21" t="s">
        <v>4</v>
      </c>
      <c r="D43" s="19">
        <v>1</v>
      </c>
      <c r="E43" s="19" t="s">
        <v>3</v>
      </c>
      <c r="F43" s="19" t="s">
        <v>3</v>
      </c>
      <c r="G43" s="19">
        <v>1</v>
      </c>
      <c r="H43" s="19" t="s">
        <v>3</v>
      </c>
      <c r="I43" s="19">
        <v>1</v>
      </c>
      <c r="J43" s="19" t="s">
        <v>3</v>
      </c>
    </row>
    <row r="44" spans="1:10" x14ac:dyDescent="0.3">
      <c r="A44" s="3" t="s">
        <v>43</v>
      </c>
      <c r="B44" s="19" t="s">
        <v>3</v>
      </c>
      <c r="C44" s="21" t="s">
        <v>4</v>
      </c>
      <c r="D44" s="19" t="s">
        <v>3</v>
      </c>
      <c r="E44" s="19" t="s">
        <v>3</v>
      </c>
      <c r="F44" s="19" t="s">
        <v>3</v>
      </c>
      <c r="G44" s="19">
        <v>1</v>
      </c>
      <c r="H44" s="19" t="s">
        <v>3</v>
      </c>
      <c r="I44" s="19">
        <v>1</v>
      </c>
      <c r="J44" s="19">
        <v>1</v>
      </c>
    </row>
    <row r="45" spans="1:10" x14ac:dyDescent="0.3">
      <c r="A45" s="4" t="s">
        <v>44</v>
      </c>
      <c r="B45" s="20">
        <v>1</v>
      </c>
      <c r="C45" s="21" t="s">
        <v>4</v>
      </c>
      <c r="D45" s="20">
        <v>1</v>
      </c>
      <c r="E45" s="20">
        <v>1</v>
      </c>
      <c r="F45" s="19">
        <v>5</v>
      </c>
      <c r="G45" s="19">
        <v>1</v>
      </c>
      <c r="H45" s="19">
        <v>2</v>
      </c>
      <c r="I45" s="19">
        <v>2</v>
      </c>
      <c r="J45" s="19">
        <v>2</v>
      </c>
    </row>
    <row r="46" spans="1:10" x14ac:dyDescent="0.3">
      <c r="A46" s="4" t="s">
        <v>45</v>
      </c>
      <c r="B46" s="20">
        <v>59</v>
      </c>
      <c r="C46" s="20">
        <v>118</v>
      </c>
      <c r="D46" s="21">
        <v>115</v>
      </c>
      <c r="E46" s="21">
        <v>111</v>
      </c>
      <c r="F46" s="19">
        <v>128</v>
      </c>
      <c r="G46" s="19">
        <f>239+27</f>
        <v>266</v>
      </c>
      <c r="H46" s="19">
        <v>580</v>
      </c>
      <c r="I46" s="19">
        <v>186</v>
      </c>
      <c r="J46" s="19">
        <v>263</v>
      </c>
    </row>
    <row r="47" spans="1:10" x14ac:dyDescent="0.3">
      <c r="A47" s="11" t="s">
        <v>46</v>
      </c>
      <c r="B47" s="22" t="s">
        <v>3</v>
      </c>
      <c r="C47" s="22" t="s">
        <v>3</v>
      </c>
      <c r="D47" s="19" t="s">
        <v>3</v>
      </c>
      <c r="E47" s="19" t="s">
        <v>3</v>
      </c>
      <c r="F47" s="19" t="s">
        <v>3</v>
      </c>
      <c r="G47" s="19" t="s">
        <v>3</v>
      </c>
      <c r="H47" s="19">
        <v>3</v>
      </c>
      <c r="I47" s="19" t="s">
        <v>3</v>
      </c>
      <c r="J47" s="19" t="s">
        <v>3</v>
      </c>
    </row>
    <row r="48" spans="1:10" ht="28.8" x14ac:dyDescent="0.3">
      <c r="A48" s="4" t="s">
        <v>47</v>
      </c>
      <c r="B48" s="20" t="s">
        <v>3</v>
      </c>
      <c r="C48" s="20" t="s">
        <v>4</v>
      </c>
      <c r="D48" s="21" t="s">
        <v>3</v>
      </c>
      <c r="E48" s="21" t="s">
        <v>3</v>
      </c>
      <c r="F48" s="19">
        <v>1</v>
      </c>
      <c r="G48" s="19">
        <v>1</v>
      </c>
      <c r="H48" s="19" t="s">
        <v>3</v>
      </c>
      <c r="I48" s="19">
        <v>1</v>
      </c>
      <c r="J48" s="19" t="s">
        <v>3</v>
      </c>
    </row>
    <row r="49" spans="1:10" x14ac:dyDescent="0.3">
      <c r="A49" s="4" t="s">
        <v>48</v>
      </c>
      <c r="B49" s="20">
        <v>1</v>
      </c>
      <c r="C49" s="20" t="s">
        <v>4</v>
      </c>
      <c r="D49" s="20">
        <v>1</v>
      </c>
      <c r="E49" s="20">
        <v>4</v>
      </c>
      <c r="F49" s="19">
        <v>7</v>
      </c>
      <c r="G49" s="19">
        <f>7+3</f>
        <v>10</v>
      </c>
      <c r="H49" s="19">
        <v>62</v>
      </c>
      <c r="I49" s="19">
        <v>94</v>
      </c>
      <c r="J49" s="19">
        <v>9</v>
      </c>
    </row>
    <row r="50" spans="1:10" x14ac:dyDescent="0.3">
      <c r="A50" s="3" t="s">
        <v>49</v>
      </c>
      <c r="B50" s="19" t="s">
        <v>3</v>
      </c>
      <c r="C50" s="19" t="s">
        <v>4</v>
      </c>
      <c r="D50" s="19">
        <v>1</v>
      </c>
      <c r="E50" s="19">
        <v>2</v>
      </c>
      <c r="F50" s="19">
        <v>3</v>
      </c>
      <c r="G50" s="19">
        <f>6+2</f>
        <v>8</v>
      </c>
      <c r="H50" s="19">
        <v>5</v>
      </c>
      <c r="I50" s="19">
        <v>3</v>
      </c>
      <c r="J50" s="19">
        <v>8</v>
      </c>
    </row>
    <row r="51" spans="1:10" x14ac:dyDescent="0.3">
      <c r="A51" s="4" t="s">
        <v>50</v>
      </c>
      <c r="B51" s="20">
        <v>2</v>
      </c>
      <c r="C51" s="20" t="s">
        <v>4</v>
      </c>
      <c r="D51" s="20">
        <v>4</v>
      </c>
      <c r="E51" s="20">
        <v>3</v>
      </c>
      <c r="F51" s="19">
        <v>13</v>
      </c>
      <c r="G51" s="19">
        <v>5</v>
      </c>
      <c r="H51" s="19">
        <v>6</v>
      </c>
      <c r="I51" s="19">
        <v>7</v>
      </c>
      <c r="J51" s="19">
        <v>9</v>
      </c>
    </row>
    <row r="52" spans="1:10" s="5" customFormat="1" x14ac:dyDescent="0.3">
      <c r="A52" s="4" t="s">
        <v>51</v>
      </c>
      <c r="B52" s="20" t="s">
        <v>3</v>
      </c>
      <c r="C52" s="20" t="s">
        <v>4</v>
      </c>
      <c r="D52" s="20" t="s">
        <v>3</v>
      </c>
      <c r="E52" s="20">
        <v>1</v>
      </c>
      <c r="F52" s="19">
        <v>1</v>
      </c>
      <c r="G52" s="19">
        <v>1</v>
      </c>
      <c r="H52" s="19" t="s">
        <v>3</v>
      </c>
      <c r="I52" s="21" t="s">
        <v>3</v>
      </c>
      <c r="J52" s="21" t="s">
        <v>3</v>
      </c>
    </row>
    <row r="53" spans="1:10" s="5" customFormat="1" x14ac:dyDescent="0.3">
      <c r="A53" s="4" t="s">
        <v>52</v>
      </c>
      <c r="B53" s="19" t="s">
        <v>3</v>
      </c>
      <c r="C53" s="19" t="s">
        <v>4</v>
      </c>
      <c r="D53" s="19" t="s">
        <v>3</v>
      </c>
      <c r="E53" s="19" t="s">
        <v>3</v>
      </c>
      <c r="F53" s="19" t="s">
        <v>3</v>
      </c>
      <c r="G53" s="19" t="s">
        <v>3</v>
      </c>
      <c r="H53" s="19" t="s">
        <v>3</v>
      </c>
      <c r="I53" s="21">
        <v>1</v>
      </c>
      <c r="J53" s="21" t="s">
        <v>3</v>
      </c>
    </row>
    <row r="54" spans="1:10" s="5" customFormat="1" x14ac:dyDescent="0.3">
      <c r="A54" s="4" t="s">
        <v>53</v>
      </c>
      <c r="B54" s="19" t="s">
        <v>3</v>
      </c>
      <c r="C54" s="19" t="s">
        <v>4</v>
      </c>
      <c r="D54" s="19" t="s">
        <v>3</v>
      </c>
      <c r="E54" s="19" t="s">
        <v>3</v>
      </c>
      <c r="F54" s="19" t="s">
        <v>3</v>
      </c>
      <c r="G54" s="19" t="s">
        <v>3</v>
      </c>
      <c r="H54" s="19" t="s">
        <v>3</v>
      </c>
      <c r="I54" s="21">
        <v>1</v>
      </c>
      <c r="J54" s="21">
        <v>2</v>
      </c>
    </row>
    <row r="55" spans="1:10" x14ac:dyDescent="0.3">
      <c r="A55" s="4" t="s">
        <v>54</v>
      </c>
      <c r="B55" s="20">
        <v>80</v>
      </c>
      <c r="C55" s="20">
        <v>129</v>
      </c>
      <c r="D55" s="21">
        <v>148</v>
      </c>
      <c r="E55" s="21">
        <v>136</v>
      </c>
      <c r="F55" s="19">
        <v>98</v>
      </c>
      <c r="G55" s="19">
        <f>119+42</f>
        <v>161</v>
      </c>
      <c r="H55" s="19">
        <v>555</v>
      </c>
      <c r="I55" s="19">
        <v>135</v>
      </c>
      <c r="J55" s="19">
        <v>474</v>
      </c>
    </row>
    <row r="56" spans="1:10" x14ac:dyDescent="0.3">
      <c r="A56" s="4" t="s">
        <v>55</v>
      </c>
      <c r="B56" s="20">
        <v>1</v>
      </c>
      <c r="C56" s="20" t="s">
        <v>4</v>
      </c>
      <c r="D56" s="21">
        <v>1</v>
      </c>
      <c r="E56" s="21" t="s">
        <v>3</v>
      </c>
      <c r="F56" s="19">
        <v>1</v>
      </c>
      <c r="G56" s="19" t="s">
        <v>3</v>
      </c>
      <c r="H56" s="19">
        <v>1</v>
      </c>
      <c r="I56" s="19">
        <v>1</v>
      </c>
      <c r="J56" s="19" t="s">
        <v>3</v>
      </c>
    </row>
    <row r="57" spans="1:10" x14ac:dyDescent="0.3">
      <c r="A57" s="4" t="s">
        <v>56</v>
      </c>
      <c r="B57" s="20">
        <v>2</v>
      </c>
      <c r="C57" s="20" t="s">
        <v>4</v>
      </c>
      <c r="D57" s="21">
        <v>28</v>
      </c>
      <c r="E57" s="21">
        <v>21</v>
      </c>
      <c r="F57" s="19">
        <v>15</v>
      </c>
      <c r="G57" s="19">
        <v>13</v>
      </c>
      <c r="H57" s="19">
        <v>80</v>
      </c>
      <c r="I57" s="19">
        <v>4</v>
      </c>
      <c r="J57" s="19">
        <v>14</v>
      </c>
    </row>
    <row r="58" spans="1:10" x14ac:dyDescent="0.3">
      <c r="A58" s="3" t="s">
        <v>57</v>
      </c>
      <c r="B58" s="19" t="s">
        <v>3</v>
      </c>
      <c r="C58" s="19" t="s">
        <v>4</v>
      </c>
      <c r="D58" s="19">
        <v>1</v>
      </c>
      <c r="E58" s="19" t="s">
        <v>3</v>
      </c>
      <c r="F58" s="19">
        <v>1</v>
      </c>
      <c r="G58" s="19">
        <v>1</v>
      </c>
      <c r="H58" s="19">
        <v>1</v>
      </c>
      <c r="I58" s="19">
        <v>1</v>
      </c>
      <c r="J58" s="19">
        <v>1</v>
      </c>
    </row>
    <row r="59" spans="1:10" x14ac:dyDescent="0.3">
      <c r="A59" s="3" t="s">
        <v>58</v>
      </c>
      <c r="B59" s="19">
        <v>3</v>
      </c>
      <c r="C59" s="19">
        <v>6</v>
      </c>
      <c r="D59" s="19">
        <v>4</v>
      </c>
      <c r="E59" s="19">
        <v>1</v>
      </c>
      <c r="F59" s="19">
        <v>3</v>
      </c>
      <c r="G59" s="19">
        <f>3+1</f>
        <v>4</v>
      </c>
      <c r="H59" s="19" t="s">
        <v>3</v>
      </c>
      <c r="I59" s="19">
        <v>3</v>
      </c>
      <c r="J59" s="19" t="s">
        <v>3</v>
      </c>
    </row>
    <row r="60" spans="1:10" x14ac:dyDescent="0.3">
      <c r="A60" s="4" t="s">
        <v>59</v>
      </c>
      <c r="B60" s="20">
        <v>30</v>
      </c>
      <c r="C60" s="20">
        <v>29</v>
      </c>
      <c r="D60" s="21">
        <v>30</v>
      </c>
      <c r="E60" s="21">
        <v>62</v>
      </c>
      <c r="F60" s="19">
        <v>49</v>
      </c>
      <c r="G60" s="19">
        <f>25+24</f>
        <v>49</v>
      </c>
      <c r="H60" s="19">
        <v>77</v>
      </c>
      <c r="I60" s="19">
        <v>6</v>
      </c>
      <c r="J60" s="19">
        <v>94</v>
      </c>
    </row>
    <row r="61" spans="1:10" x14ac:dyDescent="0.3">
      <c r="A61" s="3" t="s">
        <v>60</v>
      </c>
      <c r="B61" s="19">
        <v>2</v>
      </c>
      <c r="C61" s="19" t="s">
        <v>4</v>
      </c>
      <c r="D61" s="19">
        <v>1</v>
      </c>
      <c r="E61" s="19" t="s">
        <v>3</v>
      </c>
      <c r="F61" s="19">
        <v>1</v>
      </c>
      <c r="G61" s="19">
        <v>5</v>
      </c>
      <c r="H61" s="19">
        <v>14</v>
      </c>
      <c r="I61" s="19">
        <v>7</v>
      </c>
      <c r="J61" s="19">
        <v>17</v>
      </c>
    </row>
    <row r="62" spans="1:10" x14ac:dyDescent="0.3">
      <c r="A62" s="4" t="s">
        <v>61</v>
      </c>
      <c r="B62" s="20">
        <v>3</v>
      </c>
      <c r="C62" s="20">
        <v>11</v>
      </c>
      <c r="D62" s="20">
        <v>10</v>
      </c>
      <c r="E62" s="20">
        <v>10</v>
      </c>
      <c r="F62" s="19">
        <v>11</v>
      </c>
      <c r="G62" s="19">
        <f>15+8</f>
        <v>23</v>
      </c>
      <c r="H62" s="19">
        <v>31</v>
      </c>
      <c r="I62" s="19">
        <v>34</v>
      </c>
      <c r="J62" s="19">
        <v>16</v>
      </c>
    </row>
    <row r="63" spans="1:10" x14ac:dyDescent="0.3">
      <c r="A63" s="11" t="s">
        <v>62</v>
      </c>
      <c r="B63" s="22" t="s">
        <v>3</v>
      </c>
      <c r="C63" s="22" t="s">
        <v>3</v>
      </c>
      <c r="D63" s="22" t="s">
        <v>3</v>
      </c>
      <c r="E63" s="22" t="s">
        <v>3</v>
      </c>
      <c r="F63" s="19" t="s">
        <v>3</v>
      </c>
      <c r="G63" s="19" t="s">
        <v>3</v>
      </c>
      <c r="H63" s="19">
        <v>3</v>
      </c>
      <c r="I63" s="19" t="s">
        <v>3</v>
      </c>
      <c r="J63" s="19" t="s">
        <v>3</v>
      </c>
    </row>
    <row r="64" spans="1:10" x14ac:dyDescent="0.3">
      <c r="A64" s="11" t="s">
        <v>63</v>
      </c>
      <c r="B64" s="22" t="s">
        <v>3</v>
      </c>
      <c r="C64" s="22" t="s">
        <v>3</v>
      </c>
      <c r="D64" s="22" t="s">
        <v>3</v>
      </c>
      <c r="E64" s="22" t="s">
        <v>3</v>
      </c>
      <c r="F64" s="19" t="s">
        <v>3</v>
      </c>
      <c r="G64" s="19" t="s">
        <v>3</v>
      </c>
      <c r="H64" s="19">
        <v>1</v>
      </c>
      <c r="I64" s="19">
        <v>1</v>
      </c>
      <c r="J64" s="19" t="s">
        <v>3</v>
      </c>
    </row>
    <row r="65" spans="1:10" x14ac:dyDescent="0.3">
      <c r="A65" s="4" t="s">
        <v>64</v>
      </c>
      <c r="B65" s="21">
        <v>10</v>
      </c>
      <c r="C65" s="21">
        <v>6</v>
      </c>
      <c r="D65" s="21">
        <v>7</v>
      </c>
      <c r="E65" s="21">
        <v>3</v>
      </c>
      <c r="F65" s="19">
        <v>3</v>
      </c>
      <c r="G65" s="19">
        <f>15+2</f>
        <v>17</v>
      </c>
      <c r="H65" s="19">
        <v>40</v>
      </c>
      <c r="I65" s="19">
        <v>21</v>
      </c>
      <c r="J65" s="19">
        <v>30</v>
      </c>
    </row>
    <row r="66" spans="1:10" x14ac:dyDescent="0.3">
      <c r="A66" s="4" t="s">
        <v>65</v>
      </c>
      <c r="B66" s="21">
        <v>1</v>
      </c>
      <c r="C66" s="21" t="s">
        <v>3</v>
      </c>
      <c r="D66" s="21" t="s">
        <v>3</v>
      </c>
      <c r="E66" s="21" t="s">
        <v>3</v>
      </c>
      <c r="F66" s="19" t="s">
        <v>3</v>
      </c>
      <c r="G66" s="19" t="s">
        <v>3</v>
      </c>
      <c r="H66" s="19">
        <v>1</v>
      </c>
      <c r="I66" s="19">
        <v>2</v>
      </c>
      <c r="J66" s="19">
        <v>1</v>
      </c>
    </row>
    <row r="67" spans="1:10" x14ac:dyDescent="0.3">
      <c r="A67" s="4" t="s">
        <v>66</v>
      </c>
      <c r="B67" s="21" t="s">
        <v>3</v>
      </c>
      <c r="C67" s="21" t="s">
        <v>4</v>
      </c>
      <c r="D67" s="21" t="s">
        <v>3</v>
      </c>
      <c r="E67" s="21">
        <v>1</v>
      </c>
      <c r="F67" s="19" t="s">
        <v>3</v>
      </c>
      <c r="G67" s="19" t="s">
        <v>3</v>
      </c>
      <c r="H67" s="19" t="s">
        <v>3</v>
      </c>
      <c r="I67" s="19" t="s">
        <v>3</v>
      </c>
      <c r="J67" s="19" t="s">
        <v>3</v>
      </c>
    </row>
    <row r="68" spans="1:10" x14ac:dyDescent="0.3">
      <c r="A68" s="4" t="s">
        <v>67</v>
      </c>
      <c r="B68" s="20">
        <v>423</v>
      </c>
      <c r="C68" s="20">
        <v>1208</v>
      </c>
      <c r="D68" s="21">
        <v>1916</v>
      </c>
      <c r="E68" s="21">
        <v>2487</v>
      </c>
      <c r="F68" s="19">
        <v>3159</v>
      </c>
      <c r="G68" s="19">
        <f>4419+1177</f>
        <v>5596</v>
      </c>
      <c r="H68" s="19">
        <v>11166</v>
      </c>
      <c r="I68" s="19">
        <v>3350</v>
      </c>
      <c r="J68" s="19">
        <v>9876</v>
      </c>
    </row>
    <row r="69" spans="1:10" x14ac:dyDescent="0.3">
      <c r="A69" s="11" t="s">
        <v>68</v>
      </c>
      <c r="B69" s="22" t="s">
        <v>3</v>
      </c>
      <c r="C69" s="22" t="s">
        <v>3</v>
      </c>
      <c r="D69" s="19" t="s">
        <v>3</v>
      </c>
      <c r="E69" s="19" t="s">
        <v>3</v>
      </c>
      <c r="F69" s="19" t="s">
        <v>3</v>
      </c>
      <c r="G69" s="19" t="s">
        <v>3</v>
      </c>
      <c r="H69" s="19">
        <v>3</v>
      </c>
      <c r="I69" s="19" t="s">
        <v>3</v>
      </c>
      <c r="J69" s="19" t="s">
        <v>3</v>
      </c>
    </row>
    <row r="70" spans="1:10" x14ac:dyDescent="0.3">
      <c r="A70" s="4" t="s">
        <v>69</v>
      </c>
      <c r="B70" s="20">
        <v>7</v>
      </c>
      <c r="C70" s="20">
        <v>15</v>
      </c>
      <c r="D70" s="21">
        <v>24</v>
      </c>
      <c r="E70" s="21">
        <v>25</v>
      </c>
      <c r="F70" s="19">
        <v>15</v>
      </c>
      <c r="G70" s="19">
        <v>15</v>
      </c>
      <c r="H70" s="19">
        <v>27</v>
      </c>
      <c r="I70" s="19">
        <v>25</v>
      </c>
      <c r="J70" s="19">
        <v>34</v>
      </c>
    </row>
    <row r="71" spans="1:10" x14ac:dyDescent="0.3">
      <c r="A71" s="4" t="s">
        <v>70</v>
      </c>
      <c r="B71" s="20" t="s">
        <v>3</v>
      </c>
      <c r="C71" s="20" t="s">
        <v>4</v>
      </c>
      <c r="D71" s="21">
        <v>1</v>
      </c>
      <c r="E71" s="21" t="s">
        <v>3</v>
      </c>
      <c r="F71" s="19" t="s">
        <v>3</v>
      </c>
      <c r="G71" s="19" t="s">
        <v>3</v>
      </c>
      <c r="H71" s="19">
        <v>5</v>
      </c>
      <c r="I71" s="19">
        <v>4</v>
      </c>
      <c r="J71" s="19">
        <v>1</v>
      </c>
    </row>
    <row r="72" spans="1:10" x14ac:dyDescent="0.3">
      <c r="A72" s="4" t="s">
        <v>71</v>
      </c>
      <c r="B72" s="20" t="s">
        <v>3</v>
      </c>
      <c r="C72" s="20" t="s">
        <v>4</v>
      </c>
      <c r="D72" s="21">
        <v>1</v>
      </c>
      <c r="E72" s="21">
        <v>1</v>
      </c>
      <c r="F72" s="19">
        <v>1</v>
      </c>
      <c r="G72" s="19" t="s">
        <v>3</v>
      </c>
      <c r="H72" s="19">
        <v>1</v>
      </c>
      <c r="I72" s="19">
        <v>7</v>
      </c>
      <c r="J72" s="19">
        <v>5</v>
      </c>
    </row>
    <row r="73" spans="1:10" x14ac:dyDescent="0.3">
      <c r="A73" s="2" t="s">
        <v>72</v>
      </c>
      <c r="B73" s="18">
        <v>1808</v>
      </c>
      <c r="C73" s="18">
        <v>3327</v>
      </c>
      <c r="D73" s="18">
        <v>4627</v>
      </c>
      <c r="E73" s="18">
        <v>5036</v>
      </c>
      <c r="F73" s="18">
        <v>5382</v>
      </c>
      <c r="G73" s="18">
        <v>8815</v>
      </c>
      <c r="H73" s="17">
        <v>19664</v>
      </c>
      <c r="I73" s="17">
        <v>5520</v>
      </c>
      <c r="J73" s="18">
        <f>SUM(J5:J72)</f>
        <v>17176</v>
      </c>
    </row>
    <row r="74" spans="1:10" x14ac:dyDescent="0.3">
      <c r="A74" s="6"/>
      <c r="B74" s="7"/>
      <c r="C74" s="7"/>
      <c r="D74" s="7"/>
      <c r="E74" s="7"/>
      <c r="F74" s="7"/>
      <c r="G74" s="7"/>
    </row>
    <row r="75" spans="1:10" x14ac:dyDescent="0.3">
      <c r="A75" s="6"/>
      <c r="B75" s="7"/>
      <c r="C75" s="7"/>
      <c r="D75" s="7"/>
      <c r="E75" s="7"/>
      <c r="F75" s="7"/>
      <c r="G75" s="7"/>
    </row>
    <row r="76" spans="1:10" x14ac:dyDescent="0.3">
      <c r="A76" s="6"/>
      <c r="B76" s="7"/>
      <c r="C76" s="7"/>
      <c r="D76" s="7"/>
      <c r="E76" s="7"/>
      <c r="F76" s="7"/>
      <c r="G76" s="7"/>
    </row>
    <row r="77" spans="1:10" x14ac:dyDescent="0.3">
      <c r="F77"/>
      <c r="G77" s="1"/>
    </row>
    <row r="78" spans="1:10" x14ac:dyDescent="0.3">
      <c r="A78" s="8" t="s">
        <v>73</v>
      </c>
      <c r="F78"/>
      <c r="G78" s="1"/>
    </row>
    <row r="79" spans="1:10" x14ac:dyDescent="0.3">
      <c r="A79" t="s">
        <v>74</v>
      </c>
      <c r="F79"/>
      <c r="G79" s="1"/>
    </row>
    <row r="80" spans="1:10" x14ac:dyDescent="0.3">
      <c r="A80" s="9" t="s">
        <v>75</v>
      </c>
      <c r="F80"/>
      <c r="G80" s="1"/>
    </row>
    <row r="81" spans="1:7" x14ac:dyDescent="0.3">
      <c r="A81" s="14" t="s">
        <v>78</v>
      </c>
      <c r="F81"/>
      <c r="G81" s="1"/>
    </row>
    <row r="82" spans="1:7" x14ac:dyDescent="0.3">
      <c r="F82"/>
      <c r="G82" s="1"/>
    </row>
    <row r="83" spans="1:7" x14ac:dyDescent="0.3">
      <c r="F83"/>
      <c r="G83" s="1"/>
    </row>
    <row r="84" spans="1:7" x14ac:dyDescent="0.3">
      <c r="F84"/>
      <c r="G84" s="1"/>
    </row>
    <row r="85" spans="1:7" x14ac:dyDescent="0.3">
      <c r="F85"/>
      <c r="G85" s="1"/>
    </row>
    <row r="86" spans="1:7" x14ac:dyDescent="0.3">
      <c r="F86"/>
      <c r="G86" s="1"/>
    </row>
    <row r="87" spans="1:7" x14ac:dyDescent="0.3">
      <c r="F87"/>
      <c r="G87" s="1"/>
    </row>
    <row r="88" spans="1:7" x14ac:dyDescent="0.3">
      <c r="F88"/>
      <c r="G88" s="1"/>
    </row>
    <row r="89" spans="1:7" x14ac:dyDescent="0.3">
      <c r="F89"/>
      <c r="G89" s="1"/>
    </row>
    <row r="90" spans="1:7" x14ac:dyDescent="0.3">
      <c r="F90"/>
      <c r="G90" s="1"/>
    </row>
    <row r="91" spans="1:7" x14ac:dyDescent="0.3">
      <c r="F91"/>
      <c r="G91" s="1"/>
    </row>
    <row r="92" spans="1:7" x14ac:dyDescent="0.3">
      <c r="F92"/>
      <c r="G92" s="1"/>
    </row>
    <row r="93" spans="1:7" x14ac:dyDescent="0.3">
      <c r="F93"/>
      <c r="G93" s="1"/>
    </row>
    <row r="94" spans="1:7" x14ac:dyDescent="0.3">
      <c r="F94"/>
      <c r="G94" s="1"/>
    </row>
    <row r="95" spans="1:7" x14ac:dyDescent="0.3">
      <c r="F95"/>
      <c r="G95" s="1"/>
    </row>
    <row r="96" spans="1:7" x14ac:dyDescent="0.3">
      <c r="F96"/>
      <c r="G96" s="1"/>
    </row>
    <row r="97" spans="6:7" x14ac:dyDescent="0.3">
      <c r="F97"/>
      <c r="G97" s="1"/>
    </row>
    <row r="98" spans="6:7" x14ac:dyDescent="0.3">
      <c r="F98"/>
      <c r="G98" s="1"/>
    </row>
    <row r="99" spans="6:7" x14ac:dyDescent="0.3">
      <c r="F99"/>
      <c r="G99" s="1"/>
    </row>
    <row r="100" spans="6:7" x14ac:dyDescent="0.3">
      <c r="F100"/>
      <c r="G100" s="1"/>
    </row>
    <row r="101" spans="6:7" x14ac:dyDescent="0.3">
      <c r="F101"/>
      <c r="G101" s="1"/>
    </row>
    <row r="102" spans="6:7" x14ac:dyDescent="0.3">
      <c r="F102"/>
      <c r="G102" s="1"/>
    </row>
    <row r="103" spans="6:7" x14ac:dyDescent="0.3">
      <c r="F103"/>
      <c r="G103" s="1"/>
    </row>
    <row r="104" spans="6:7" x14ac:dyDescent="0.3">
      <c r="F104"/>
      <c r="G104" s="1"/>
    </row>
    <row r="105" spans="6:7" x14ac:dyDescent="0.3">
      <c r="F105"/>
      <c r="G105" s="1"/>
    </row>
    <row r="106" spans="6:7" x14ac:dyDescent="0.3">
      <c r="F106"/>
      <c r="G106" s="1"/>
    </row>
    <row r="107" spans="6:7" x14ac:dyDescent="0.3">
      <c r="F107"/>
      <c r="G107" s="1"/>
    </row>
    <row r="108" spans="6:7" x14ac:dyDescent="0.3">
      <c r="F108"/>
      <c r="G108" s="1"/>
    </row>
    <row r="109" spans="6:7" x14ac:dyDescent="0.3">
      <c r="F109"/>
      <c r="G109" s="1"/>
    </row>
    <row r="110" spans="6:7" x14ac:dyDescent="0.3">
      <c r="F110"/>
      <c r="G110" s="1"/>
    </row>
  </sheetData>
  <mergeCells count="2">
    <mergeCell ref="A3:A4"/>
    <mergeCell ref="B3:I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 Darbuotojai pagal pilietybe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Aurelija Makauskienė</dc:creator>
  <cp:lastModifiedBy>Greta Kvietkauskaite</cp:lastModifiedBy>
  <dcterms:created xsi:type="dcterms:W3CDTF">2018-05-04T09:13:10Z</dcterms:created>
  <dcterms:modified xsi:type="dcterms:W3CDTF">2019-10-31T12:26:09Z</dcterms:modified>
</cp:coreProperties>
</file>